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Users/controlequipoplux/Desktop/SEMANA 2/"/>
    </mc:Choice>
  </mc:AlternateContent>
  <xr:revisionPtr revIDLastSave="0" documentId="13_ncr:1_{326CB8C0-48BA-694A-9519-A0EDD68CC8BE}" xr6:coauthVersionLast="45" xr6:coauthVersionMax="45" xr10:uidLastSave="{00000000-0000-0000-0000-000000000000}"/>
  <bookViews>
    <workbookView minimized="1" xWindow="0" yWindow="440" windowWidth="28800" windowHeight="15740" xr2:uid="{00000000-000D-0000-FFFF-FFFF00000000}"/>
  </bookViews>
  <sheets>
    <sheet name="PRESUPUESTO INVERPLUX" sheetId="1" r:id="rId1"/>
  </sheets>
  <definedNames>
    <definedName name="_xlnm.Print_Area" localSheetId="0">'PRESUPUESTO INVERPLUX'!$A$1:$O$45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1" l="1"/>
  <c r="D7" i="1"/>
  <c r="I8" i="1"/>
  <c r="I7" i="1"/>
  <c r="D9" i="1" l="1"/>
  <c r="L21" i="1"/>
  <c r="I9" i="1" l="1"/>
  <c r="E26" i="1" l="1"/>
  <c r="E28" i="1"/>
  <c r="E30" i="1"/>
  <c r="E32" i="1"/>
  <c r="E34" i="1"/>
  <c r="E36" i="1"/>
  <c r="E38" i="1"/>
  <c r="E40" i="1"/>
  <c r="E42" i="1"/>
  <c r="E44" i="1"/>
  <c r="E27" i="1"/>
  <c r="E29" i="1"/>
  <c r="E31" i="1"/>
  <c r="E33" i="1"/>
  <c r="E35" i="1"/>
  <c r="E37" i="1"/>
  <c r="E39" i="1"/>
  <c r="E41" i="1"/>
  <c r="E43" i="1"/>
  <c r="E45" i="1"/>
  <c r="E8" i="1"/>
  <c r="J7" i="1"/>
  <c r="J14" i="1"/>
  <c r="J16" i="1"/>
  <c r="J18" i="1"/>
  <c r="J20" i="1"/>
  <c r="J22" i="1"/>
  <c r="J24" i="1"/>
  <c r="J26" i="1"/>
  <c r="J28" i="1"/>
  <c r="J30" i="1"/>
  <c r="J32" i="1"/>
  <c r="J34" i="1"/>
  <c r="J36" i="1"/>
  <c r="J38" i="1"/>
  <c r="J40" i="1"/>
  <c r="J42" i="1"/>
  <c r="J44" i="1"/>
  <c r="J12" i="1"/>
  <c r="N8" i="1"/>
  <c r="J13" i="1"/>
  <c r="J15" i="1"/>
  <c r="J17" i="1"/>
  <c r="J19" i="1"/>
  <c r="J21" i="1"/>
  <c r="J23" i="1"/>
  <c r="J25" i="1"/>
  <c r="J27" i="1"/>
  <c r="J29" i="1"/>
  <c r="J31" i="1"/>
  <c r="J33" i="1"/>
  <c r="J35" i="1"/>
  <c r="J37" i="1"/>
  <c r="J39" i="1"/>
  <c r="J41" i="1"/>
  <c r="J43" i="1"/>
  <c r="J45" i="1"/>
  <c r="N7" i="1"/>
  <c r="O7" i="1" s="1"/>
  <c r="E14" i="1"/>
  <c r="E16" i="1"/>
  <c r="E18" i="1"/>
  <c r="E20" i="1"/>
  <c r="E22" i="1"/>
  <c r="E24" i="1"/>
  <c r="E12" i="1"/>
  <c r="E13" i="1"/>
  <c r="E15" i="1"/>
  <c r="E17" i="1"/>
  <c r="E19" i="1"/>
  <c r="E21" i="1"/>
  <c r="E23" i="1"/>
  <c r="E25" i="1"/>
  <c r="E7" i="1"/>
  <c r="E9" i="1" s="1"/>
  <c r="J8" i="1"/>
  <c r="J9" i="1" l="1"/>
  <c r="O8" i="1"/>
  <c r="O9" i="1" s="1"/>
  <c r="O21" i="1" s="1"/>
  <c r="N9" i="1"/>
  <c r="O22" i="1" s="1"/>
</calcChain>
</file>

<file path=xl/sharedStrings.xml><?xml version="1.0" encoding="utf-8"?>
<sst xmlns="http://schemas.openxmlformats.org/spreadsheetml/2006/main" count="160" uniqueCount="43">
  <si>
    <t>Ingresos</t>
  </si>
  <si>
    <t>Bonos</t>
  </si>
  <si>
    <t>Incentivos</t>
  </si>
  <si>
    <t>Honorarios y Comisiones</t>
  </si>
  <si>
    <t>$</t>
  </si>
  <si>
    <t>%</t>
  </si>
  <si>
    <t>Renta de Vivienda</t>
  </si>
  <si>
    <t>Agua</t>
  </si>
  <si>
    <t>Electricidad</t>
  </si>
  <si>
    <t>Teléfono</t>
  </si>
  <si>
    <t>Televisión por Cable</t>
  </si>
  <si>
    <t>Gas</t>
  </si>
  <si>
    <t>Servicios Domésticos</t>
  </si>
  <si>
    <t>Internet</t>
  </si>
  <si>
    <t>Gasolina</t>
  </si>
  <si>
    <t>Ahorro</t>
  </si>
  <si>
    <t>Otros Gastos</t>
  </si>
  <si>
    <t>Ropa</t>
  </si>
  <si>
    <t>Comida y Alacena</t>
  </si>
  <si>
    <t>Restaurantes</t>
  </si>
  <si>
    <t>Salidas</t>
  </si>
  <si>
    <t>Medicamentos</t>
  </si>
  <si>
    <t>Entretenimiento</t>
  </si>
  <si>
    <t>Mantenimiento de la Casa</t>
  </si>
  <si>
    <t>Reparaciones del Auto</t>
  </si>
  <si>
    <t>¿CÓMO CALCULAR MI PRESUPUESTO?</t>
  </si>
  <si>
    <t>Educación (Si es necesario)</t>
  </si>
  <si>
    <t>Lo único que debes hacer en esta hoja de cálculo es llenar los ingresos y gastos para que los cálculos se hagan de manera automática.</t>
  </si>
  <si>
    <t>Fijo</t>
  </si>
  <si>
    <t>Variable</t>
  </si>
  <si>
    <t>Total</t>
  </si>
  <si>
    <t>Mayo</t>
  </si>
  <si>
    <t>Ingreso Mensual</t>
  </si>
  <si>
    <t>Gasto Mensual</t>
  </si>
  <si>
    <t>Si la celda de Capacidad de Ahorro está en rojo, quiere decir que el resultado dio negativo, por lo que debes de hacer algunos ajustes en tu presupuesto para que tengas capacidad de ahorro. Por otro lado, si está en verde, tienes la oportunidad de destinar el excedente para otro tipo de actividades como inversiones o seguir ahorrando.</t>
  </si>
  <si>
    <t>Ingresar otro concepto</t>
  </si>
  <si>
    <t>Ingresar otro tipo</t>
  </si>
  <si>
    <t>CONCEPTO</t>
  </si>
  <si>
    <t>TIPO</t>
  </si>
  <si>
    <r>
      <t>INGRESOS</t>
    </r>
    <r>
      <rPr>
        <sz val="22"/>
        <color theme="1"/>
        <rFont val="Arial"/>
        <family val="2"/>
      </rPr>
      <t xml:space="preserve"> (+)</t>
    </r>
  </si>
  <si>
    <r>
      <t xml:space="preserve">GASTOS </t>
    </r>
    <r>
      <rPr>
        <sz val="22"/>
        <color theme="1"/>
        <rFont val="Arial"/>
        <family val="2"/>
      </rPr>
      <t>(-)</t>
    </r>
  </si>
  <si>
    <r>
      <t>TOTALES</t>
    </r>
    <r>
      <rPr>
        <sz val="22"/>
        <color theme="1"/>
        <rFont val="Arial"/>
        <family val="2"/>
      </rPr>
      <t xml:space="preserve"> (=)</t>
    </r>
  </si>
  <si>
    <t>Capacidad de Ahorro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</si>
</sst>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quot;$&quot;#,##0.00"/>
  </numFmts>
  <fonts count="17" x14ac:knownFonts="1">
    <font>
      <sz val="11"/>
      <color theme="1"/>
      <name val="Calibri"/>
      <family val="2"/>
      <scheme val="minor"/>
    </font>
    <font>
      <sz val="11"/>
      <color theme="1"/>
      <name val="Calibri"/>
      <family val="2"/>
      <scheme val="minor"/>
    </font>
    <font>
      <b/>
      <sz val="28"/>
      <color theme="0"/>
      <name val="Arial"/>
      <family val="2"/>
    </font>
    <font>
      <sz val="11"/>
      <color theme="1"/>
      <name val="Arial"/>
      <family val="2"/>
    </font>
    <font>
      <b/>
      <sz val="24"/>
      <color theme="1"/>
      <name val="Arial"/>
      <family val="2"/>
    </font>
    <font>
      <sz val="20"/>
      <color theme="1"/>
      <name val="Arial"/>
      <family val="2"/>
    </font>
    <font>
      <b/>
      <sz val="22"/>
      <color theme="1"/>
      <name val="Arial"/>
      <family val="2"/>
    </font>
    <font>
      <sz val="22"/>
      <color theme="1"/>
      <name val="Arial"/>
      <family val="2"/>
    </font>
    <font>
      <b/>
      <sz val="20"/>
      <color theme="1"/>
      <name val="Arial"/>
      <family val="2"/>
    </font>
    <font>
      <b/>
      <sz val="14"/>
      <color theme="1"/>
      <name val="Arial"/>
      <family val="2"/>
    </font>
    <font>
      <sz val="14"/>
      <color theme="1"/>
      <name val="Arial"/>
      <family val="2"/>
    </font>
    <font>
      <sz val="14"/>
      <name val="Arial"/>
      <family val="2"/>
    </font>
    <font>
      <sz val="24"/>
      <color theme="1"/>
      <name val="Arial"/>
      <family val="2"/>
    </font>
    <font>
      <sz val="14"/>
      <color theme="0" tint="-0.34998626667073579"/>
      <name val="Arial"/>
      <family val="2"/>
    </font>
    <font>
      <sz val="18"/>
      <color theme="1"/>
      <name val="Arial"/>
      <family val="2"/>
    </font>
    <font>
      <sz val="12"/>
      <color theme="1"/>
      <name val="Arial"/>
      <family val="2"/>
    </font>
    <font>
      <sz val="11"/>
      <name val="Arial"/>
      <family val="2"/>
    </font>
  </fonts>
  <fills count="11">
    <fill>
      <patternFill patternType="none"/>
    </fill>
    <fill>
      <patternFill patternType="gray125"/>
    </fill>
    <fill>
      <patternFill patternType="solid">
        <fgColor theme="9"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FFBEF"/>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s>
  <borders count="44">
    <border>
      <left/>
      <right/>
      <top/>
      <bottom/>
      <diagonal/>
    </border>
    <border>
      <left style="thin">
        <color theme="9" tint="-0.499984740745262"/>
      </left>
      <right style="thin">
        <color theme="0" tint="-0.14996795556505021"/>
      </right>
      <top style="thin">
        <color theme="9" tint="-0.499984740745262"/>
      </top>
      <bottom style="thin">
        <color theme="0" tint="-0.14996795556505021"/>
      </bottom>
      <diagonal/>
    </border>
    <border>
      <left style="thin">
        <color theme="0" tint="-0.14996795556505021"/>
      </left>
      <right style="thin">
        <color theme="0" tint="-0.14996795556505021"/>
      </right>
      <top style="thin">
        <color theme="9" tint="-0.499984740745262"/>
      </top>
      <bottom style="thin">
        <color theme="0" tint="-0.14996795556505021"/>
      </bottom>
      <diagonal/>
    </border>
    <border>
      <left style="thin">
        <color theme="0" tint="-0.14996795556505021"/>
      </left>
      <right style="thin">
        <color theme="9" tint="-0.499984740745262"/>
      </right>
      <top style="thin">
        <color theme="9" tint="-0.499984740745262"/>
      </top>
      <bottom style="thin">
        <color theme="0" tint="-0.14996795556505021"/>
      </bottom>
      <diagonal/>
    </border>
    <border>
      <left style="thin">
        <color theme="9" tint="-0.499984740745262"/>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9" tint="-0.499984740745262"/>
      </right>
      <top style="thin">
        <color theme="0" tint="-0.14996795556505021"/>
      </top>
      <bottom style="thin">
        <color theme="0" tint="-0.14996795556505021"/>
      </bottom>
      <diagonal/>
    </border>
    <border>
      <left style="thin">
        <color theme="9" tint="-0.499984740745262"/>
      </left>
      <right style="thin">
        <color theme="0" tint="-0.14996795556505021"/>
      </right>
      <top style="thin">
        <color theme="0" tint="-0.14996795556505021"/>
      </top>
      <bottom style="thin">
        <color theme="9" tint="-0.499984740745262"/>
      </bottom>
      <diagonal/>
    </border>
    <border>
      <left style="thin">
        <color theme="0" tint="-0.14996795556505021"/>
      </left>
      <right style="thin">
        <color theme="0" tint="-0.14996795556505021"/>
      </right>
      <top style="thin">
        <color theme="0" tint="-0.14996795556505021"/>
      </top>
      <bottom style="thin">
        <color theme="9" tint="-0.499984740745262"/>
      </bottom>
      <diagonal/>
    </border>
    <border>
      <left style="thin">
        <color theme="0" tint="-0.14996795556505021"/>
      </left>
      <right style="thin">
        <color theme="9" tint="-0.499984740745262"/>
      </right>
      <top style="thin">
        <color theme="0" tint="-0.14996795556505021"/>
      </top>
      <bottom style="thin">
        <color theme="9" tint="-0.499984740745262"/>
      </bottom>
      <diagonal/>
    </border>
    <border>
      <left/>
      <right style="thin">
        <color theme="0" tint="-0.14996795556505021"/>
      </right>
      <top style="thin">
        <color theme="9" tint="-0.499984740745262"/>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9" tint="-0.499984740745262"/>
      </bottom>
      <diagonal/>
    </border>
    <border>
      <left style="thin">
        <color rgb="FFC00000"/>
      </left>
      <right style="thin">
        <color theme="0" tint="-0.14996795556505021"/>
      </right>
      <top style="thin">
        <color rgb="FFC00000"/>
      </top>
      <bottom style="thin">
        <color theme="0" tint="-0.14996795556505021"/>
      </bottom>
      <diagonal/>
    </border>
    <border>
      <left style="thin">
        <color theme="0" tint="-0.14996795556505021"/>
      </left>
      <right style="thin">
        <color theme="0" tint="-0.14996795556505021"/>
      </right>
      <top style="thin">
        <color rgb="FFC00000"/>
      </top>
      <bottom style="thin">
        <color theme="0" tint="-0.14996795556505021"/>
      </bottom>
      <diagonal/>
    </border>
    <border>
      <left style="thin">
        <color theme="0" tint="-0.14996795556505021"/>
      </left>
      <right style="thin">
        <color rgb="FFC00000"/>
      </right>
      <top style="thin">
        <color rgb="FFC00000"/>
      </top>
      <bottom style="thin">
        <color theme="0" tint="-0.14996795556505021"/>
      </bottom>
      <diagonal/>
    </border>
    <border>
      <left style="thin">
        <color rgb="FFC00000"/>
      </left>
      <right style="thin">
        <color theme="0" tint="-0.14996795556505021"/>
      </right>
      <top style="thin">
        <color theme="0" tint="-0.14996795556505021"/>
      </top>
      <bottom style="thin">
        <color theme="0" tint="-0.14996795556505021"/>
      </bottom>
      <diagonal/>
    </border>
    <border>
      <left style="thin">
        <color theme="0" tint="-0.14996795556505021"/>
      </left>
      <right style="thin">
        <color rgb="FFC00000"/>
      </right>
      <top style="thin">
        <color theme="0" tint="-0.14996795556505021"/>
      </top>
      <bottom style="thin">
        <color theme="0" tint="-0.14996795556505021"/>
      </bottom>
      <diagonal/>
    </border>
    <border>
      <left style="thin">
        <color rgb="FFC00000"/>
      </left>
      <right style="thin">
        <color theme="0" tint="-0.14996795556505021"/>
      </right>
      <top style="thin">
        <color theme="0" tint="-0.14996795556505021"/>
      </top>
      <bottom style="thin">
        <color rgb="FFC00000"/>
      </bottom>
      <diagonal/>
    </border>
    <border>
      <left style="thin">
        <color theme="0" tint="-0.14996795556505021"/>
      </left>
      <right style="thin">
        <color theme="0" tint="-0.14996795556505021"/>
      </right>
      <top style="thin">
        <color theme="0" tint="-0.14996795556505021"/>
      </top>
      <bottom style="thin">
        <color rgb="FFC00000"/>
      </bottom>
      <diagonal/>
    </border>
    <border>
      <left style="thin">
        <color theme="0" tint="-0.14996795556505021"/>
      </left>
      <right style="thin">
        <color rgb="FFC00000"/>
      </right>
      <top style="thin">
        <color theme="0" tint="-0.14996795556505021"/>
      </top>
      <bottom style="thin">
        <color rgb="FFC00000"/>
      </bottom>
      <diagonal/>
    </border>
    <border>
      <left style="medium">
        <color theme="9" tint="-0.499984740745262"/>
      </left>
      <right/>
      <top style="medium">
        <color theme="9" tint="-0.499984740745262"/>
      </top>
      <bottom style="medium">
        <color theme="9" tint="-0.499984740745262"/>
      </bottom>
      <diagonal/>
    </border>
    <border>
      <left/>
      <right/>
      <top style="medium">
        <color theme="9" tint="-0.499984740745262"/>
      </top>
      <bottom style="medium">
        <color theme="9" tint="-0.499984740745262"/>
      </bottom>
      <diagonal/>
    </border>
    <border>
      <left/>
      <right style="medium">
        <color theme="9" tint="-0.499984740745262"/>
      </right>
      <top style="medium">
        <color theme="9" tint="-0.499984740745262"/>
      </top>
      <bottom style="medium">
        <color theme="9" tint="-0.499984740745262"/>
      </bottom>
      <diagonal/>
    </border>
    <border>
      <left/>
      <right style="thin">
        <color theme="0" tint="-0.14996795556505021"/>
      </right>
      <top style="thin">
        <color theme="0" tint="-0.14996795556505021"/>
      </top>
      <bottom style="thin">
        <color rgb="FFC00000"/>
      </bottom>
      <diagonal/>
    </border>
    <border>
      <left style="medium">
        <color rgb="FF9A0000"/>
      </left>
      <right/>
      <top style="medium">
        <color rgb="FF9A0000"/>
      </top>
      <bottom style="medium">
        <color rgb="FF9A0000"/>
      </bottom>
      <diagonal/>
    </border>
    <border>
      <left/>
      <right/>
      <top style="medium">
        <color rgb="FF9A0000"/>
      </top>
      <bottom style="medium">
        <color rgb="FF9A0000"/>
      </bottom>
      <diagonal/>
    </border>
    <border>
      <left/>
      <right style="medium">
        <color rgb="FF9A0000"/>
      </right>
      <top style="medium">
        <color rgb="FF9A0000"/>
      </top>
      <bottom style="medium">
        <color rgb="FF9A0000"/>
      </bottom>
      <diagonal/>
    </border>
    <border>
      <left style="medium">
        <color theme="2" tint="-0.499984740745262"/>
      </left>
      <right/>
      <top style="medium">
        <color theme="2" tint="-0.499984740745262"/>
      </top>
      <bottom style="medium">
        <color theme="2" tint="-0.499984740745262"/>
      </bottom>
      <diagonal/>
    </border>
    <border>
      <left/>
      <right/>
      <top style="medium">
        <color theme="2" tint="-0.499984740745262"/>
      </top>
      <bottom style="medium">
        <color theme="2" tint="-0.499984740745262"/>
      </bottom>
      <diagonal/>
    </border>
    <border>
      <left/>
      <right style="medium">
        <color theme="2" tint="-0.499984740745262"/>
      </right>
      <top style="medium">
        <color theme="2" tint="-0.499984740745262"/>
      </top>
      <bottom style="medium">
        <color theme="2" tint="-0.499984740745262"/>
      </bottom>
      <diagonal/>
    </border>
    <border>
      <left style="dashDotDot">
        <color theme="2" tint="-0.24994659260841701"/>
      </left>
      <right/>
      <top style="dashDotDot">
        <color theme="2" tint="-0.24994659260841701"/>
      </top>
      <bottom/>
      <diagonal/>
    </border>
    <border>
      <left/>
      <right/>
      <top style="dashDotDot">
        <color theme="2" tint="-0.24994659260841701"/>
      </top>
      <bottom/>
      <diagonal/>
    </border>
    <border>
      <left/>
      <right style="dashDotDot">
        <color theme="2" tint="-0.24994659260841701"/>
      </right>
      <top style="dashDotDot">
        <color theme="2" tint="-0.24994659260841701"/>
      </top>
      <bottom/>
      <diagonal/>
    </border>
    <border>
      <left style="dashDotDot">
        <color theme="2" tint="-0.24994659260841701"/>
      </left>
      <right/>
      <top/>
      <bottom/>
      <diagonal/>
    </border>
    <border>
      <left/>
      <right style="dashDotDot">
        <color theme="2" tint="-0.24994659260841701"/>
      </right>
      <top/>
      <bottom/>
      <diagonal/>
    </border>
    <border>
      <left style="dashDotDot">
        <color theme="2" tint="-0.24994659260841701"/>
      </left>
      <right/>
      <top/>
      <bottom style="dashDotDot">
        <color theme="2" tint="-0.24994659260841701"/>
      </bottom>
      <diagonal/>
    </border>
    <border>
      <left/>
      <right/>
      <top/>
      <bottom style="dashDotDot">
        <color theme="2" tint="-0.24994659260841701"/>
      </bottom>
      <diagonal/>
    </border>
    <border>
      <left/>
      <right style="dashDotDot">
        <color theme="2" tint="-0.24994659260841701"/>
      </right>
      <top/>
      <bottom style="dashDotDot">
        <color theme="2" tint="-0.24994659260841701"/>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77">
    <xf numFmtId="0" fontId="0" fillId="0" borderId="0" xfId="0"/>
    <xf numFmtId="0" fontId="3" fillId="0" borderId="0" xfId="0" applyFont="1" applyAlignment="1">
      <alignment vertical="center"/>
    </xf>
    <xf numFmtId="0" fontId="7" fillId="0" borderId="0" xfId="0" applyFont="1" applyAlignment="1">
      <alignment vertical="center"/>
    </xf>
    <xf numFmtId="0" fontId="5" fillId="0" borderId="0" xfId="0" applyFont="1" applyAlignment="1">
      <alignment vertical="center"/>
    </xf>
    <xf numFmtId="44" fontId="5" fillId="0" borderId="0" xfId="3" applyNumberFormat="1" applyFont="1" applyAlignment="1">
      <alignment vertical="center"/>
    </xf>
    <xf numFmtId="9" fontId="5" fillId="0" borderId="0" xfId="2" applyFont="1" applyAlignment="1">
      <alignment horizontal="center" vertical="center"/>
    </xf>
    <xf numFmtId="164" fontId="5" fillId="0" borderId="0" xfId="1" applyNumberFormat="1" applyFont="1" applyAlignment="1">
      <alignment vertical="center"/>
    </xf>
    <xf numFmtId="44" fontId="5" fillId="0" borderId="0" xfId="0" applyNumberFormat="1" applyFont="1" applyAlignment="1">
      <alignment vertical="center"/>
    </xf>
    <xf numFmtId="0" fontId="8" fillId="0" borderId="0" xfId="0" applyFont="1" applyAlignment="1">
      <alignment vertical="center"/>
    </xf>
    <xf numFmtId="44" fontId="8" fillId="0" borderId="0" xfId="3" applyNumberFormat="1" applyFont="1" applyAlignment="1">
      <alignment vertical="center"/>
    </xf>
    <xf numFmtId="9" fontId="8" fillId="0" borderId="0" xfId="2" applyFont="1" applyAlignment="1">
      <alignment horizontal="center" vertical="center"/>
    </xf>
    <xf numFmtId="164" fontId="8" fillId="0" borderId="0" xfId="0" applyNumberFormat="1" applyFont="1" applyAlignment="1">
      <alignment vertical="center"/>
    </xf>
    <xf numFmtId="44" fontId="8" fillId="0" borderId="0" xfId="0" applyNumberFormat="1" applyFont="1" applyAlignment="1">
      <alignment vertical="center"/>
    </xf>
    <xf numFmtId="0" fontId="9" fillId="2" borderId="1"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4" borderId="13" xfId="0" applyFont="1" applyFill="1" applyBorder="1" applyAlignment="1">
      <alignment horizontal="center" vertical="center"/>
    </xf>
    <xf numFmtId="0" fontId="9" fillId="4" borderId="14" xfId="0" applyFont="1" applyFill="1" applyBorder="1" applyAlignment="1">
      <alignment horizontal="center" vertical="center"/>
    </xf>
    <xf numFmtId="0" fontId="9" fillId="4" borderId="15" xfId="0" applyFont="1" applyFill="1" applyBorder="1" applyAlignment="1">
      <alignment horizontal="center" vertical="center"/>
    </xf>
    <xf numFmtId="0" fontId="10" fillId="0" borderId="0" xfId="0" applyFont="1" applyAlignment="1">
      <alignment vertical="center"/>
    </xf>
    <xf numFmtId="0" fontId="10" fillId="0" borderId="4" xfId="0" applyFont="1" applyBorder="1" applyAlignment="1">
      <alignment horizontal="left" vertical="center"/>
    </xf>
    <xf numFmtId="0" fontId="11" fillId="0" borderId="11" xfId="0" applyFont="1" applyBorder="1" applyAlignment="1">
      <alignment horizontal="left" vertical="center"/>
    </xf>
    <xf numFmtId="44" fontId="10" fillId="0" borderId="5" xfId="1" applyFont="1" applyBorder="1" applyAlignment="1">
      <alignment horizontal="center" vertical="center"/>
    </xf>
    <xf numFmtId="9" fontId="10" fillId="0" borderId="6" xfId="2" applyFont="1" applyBorder="1" applyAlignment="1">
      <alignment horizontal="center" vertical="center"/>
    </xf>
    <xf numFmtId="0" fontId="10" fillId="0" borderId="16" xfId="0" applyFont="1" applyBorder="1" applyAlignment="1">
      <alignment horizontal="left" vertical="center"/>
    </xf>
    <xf numFmtId="9" fontId="10" fillId="0" borderId="17" xfId="2" applyFont="1" applyBorder="1" applyAlignment="1">
      <alignment horizontal="center" vertical="center"/>
    </xf>
    <xf numFmtId="0" fontId="12" fillId="0" borderId="0" xfId="0" applyFont="1" applyBorder="1" applyAlignment="1">
      <alignment vertical="center"/>
    </xf>
    <xf numFmtId="0" fontId="13" fillId="0" borderId="4" xfId="0" applyFont="1" applyBorder="1" applyAlignment="1">
      <alignment horizontal="left" vertical="center"/>
    </xf>
    <xf numFmtId="0" fontId="13" fillId="0" borderId="11" xfId="0" applyFont="1" applyBorder="1" applyAlignment="1">
      <alignment horizontal="left" vertical="center"/>
    </xf>
    <xf numFmtId="44" fontId="13" fillId="0" borderId="5" xfId="1" applyFont="1" applyBorder="1" applyAlignment="1">
      <alignment horizontal="center" vertical="center"/>
    </xf>
    <xf numFmtId="9" fontId="13" fillId="0" borderId="6" xfId="2" applyFont="1" applyBorder="1" applyAlignment="1">
      <alignment horizontal="center" vertical="center"/>
    </xf>
    <xf numFmtId="0" fontId="13" fillId="0" borderId="7" xfId="0" applyFont="1" applyBorder="1" applyAlignment="1">
      <alignment horizontal="left" vertical="center"/>
    </xf>
    <xf numFmtId="0" fontId="13" fillId="0" borderId="12" xfId="0" applyFont="1" applyBorder="1" applyAlignment="1">
      <alignment horizontal="left" vertical="center"/>
    </xf>
    <xf numFmtId="44" fontId="13" fillId="0" borderId="8" xfId="1" applyFont="1" applyBorder="1" applyAlignment="1">
      <alignment horizontal="center" vertical="center"/>
    </xf>
    <xf numFmtId="9" fontId="13" fillId="0" borderId="9" xfId="2" applyFont="1" applyBorder="1" applyAlignment="1">
      <alignment horizontal="center" vertical="center"/>
    </xf>
    <xf numFmtId="0" fontId="11" fillId="0" borderId="16" xfId="0" applyFont="1" applyBorder="1" applyAlignment="1">
      <alignment horizontal="left" vertical="center"/>
    </xf>
    <xf numFmtId="9" fontId="11" fillId="0" borderId="17" xfId="2" applyFont="1" applyBorder="1" applyAlignment="1">
      <alignment horizontal="center" vertical="center"/>
    </xf>
    <xf numFmtId="0" fontId="13" fillId="0" borderId="16" xfId="0" applyFont="1" applyBorder="1" applyAlignment="1">
      <alignment horizontal="left" vertical="center"/>
    </xf>
    <xf numFmtId="9" fontId="13" fillId="0" borderId="17" xfId="2" applyFont="1" applyBorder="1" applyAlignment="1">
      <alignment horizontal="center" vertical="center"/>
    </xf>
    <xf numFmtId="0" fontId="15" fillId="0" borderId="0" xfId="0" applyFont="1" applyAlignment="1">
      <alignment vertical="center"/>
    </xf>
    <xf numFmtId="0" fontId="13" fillId="0" borderId="18" xfId="0" applyFont="1" applyBorder="1" applyAlignment="1">
      <alignment horizontal="left" vertical="center"/>
    </xf>
    <xf numFmtId="0" fontId="13" fillId="0" borderId="24" xfId="0" applyFont="1" applyBorder="1" applyAlignment="1">
      <alignment horizontal="left" vertical="center"/>
    </xf>
    <xf numFmtId="9" fontId="13" fillId="0" borderId="20" xfId="2" applyFont="1" applyBorder="1" applyAlignment="1">
      <alignment horizontal="center" vertical="center"/>
    </xf>
    <xf numFmtId="0" fontId="16" fillId="0" borderId="0" xfId="0" applyFont="1" applyAlignment="1">
      <alignment vertical="center"/>
    </xf>
    <xf numFmtId="44" fontId="11" fillId="0" borderId="5" xfId="1" applyFont="1" applyBorder="1" applyAlignment="1">
      <alignment horizontal="center" vertical="center"/>
    </xf>
    <xf numFmtId="44" fontId="13" fillId="0" borderId="19" xfId="1" applyFont="1" applyBorder="1" applyAlignment="1">
      <alignment horizontal="center" vertical="center"/>
    </xf>
    <xf numFmtId="0" fontId="7" fillId="0" borderId="0" xfId="0" applyFont="1" applyBorder="1" applyAlignment="1">
      <alignment horizontal="center" vertical="center"/>
    </xf>
    <xf numFmtId="9" fontId="7" fillId="10" borderId="41" xfId="0" applyNumberFormat="1" applyFont="1" applyFill="1" applyBorder="1" applyAlignment="1">
      <alignment horizontal="center" vertical="center" wrapText="1"/>
    </xf>
    <xf numFmtId="0" fontId="6" fillId="7" borderId="39" xfId="0" applyFont="1" applyFill="1" applyBorder="1" applyAlignment="1">
      <alignment horizontal="center" vertical="center" wrapText="1"/>
    </xf>
    <xf numFmtId="0" fontId="6" fillId="7" borderId="40" xfId="0" applyFont="1" applyFill="1" applyBorder="1" applyAlignment="1">
      <alignment horizontal="center" vertical="center" wrapText="1"/>
    </xf>
    <xf numFmtId="0" fontId="6" fillId="7" borderId="42" xfId="0" applyFont="1" applyFill="1" applyBorder="1" applyAlignment="1">
      <alignment horizontal="center" vertical="center" wrapText="1"/>
    </xf>
    <xf numFmtId="0" fontId="6" fillId="7" borderId="43" xfId="0" applyFont="1" applyFill="1" applyBorder="1" applyAlignment="1">
      <alignment horizontal="center" vertical="center" wrapText="1"/>
    </xf>
    <xf numFmtId="0" fontId="14" fillId="5" borderId="31" xfId="0" applyFont="1" applyFill="1" applyBorder="1" applyAlignment="1">
      <alignment horizontal="center" vertical="center" wrapText="1"/>
    </xf>
    <xf numFmtId="0" fontId="14" fillId="5" borderId="32" xfId="0" applyFont="1" applyFill="1" applyBorder="1" applyAlignment="1">
      <alignment horizontal="center" vertical="center" wrapText="1"/>
    </xf>
    <xf numFmtId="0" fontId="14" fillId="5" borderId="33" xfId="0" applyFont="1" applyFill="1" applyBorder="1" applyAlignment="1">
      <alignment horizontal="center" vertical="center" wrapText="1"/>
    </xf>
    <xf numFmtId="0" fontId="14" fillId="5" borderId="34"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35" xfId="0" applyFont="1" applyFill="1" applyBorder="1" applyAlignment="1">
      <alignment horizontal="center" vertical="center" wrapText="1"/>
    </xf>
    <xf numFmtId="0" fontId="14" fillId="5" borderId="36" xfId="0" applyFont="1" applyFill="1" applyBorder="1" applyAlignment="1">
      <alignment horizontal="center" vertical="center" wrapText="1"/>
    </xf>
    <xf numFmtId="0" fontId="14" fillId="5" borderId="37"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8" fillId="8" borderId="0" xfId="0" applyFont="1" applyFill="1" applyAlignment="1">
      <alignment horizontal="right" vertical="center"/>
    </xf>
    <xf numFmtId="0" fontId="4" fillId="9" borderId="0" xfId="0" applyFont="1" applyFill="1" applyAlignment="1">
      <alignment horizontal="left" vertical="center"/>
    </xf>
    <xf numFmtId="0" fontId="2" fillId="6" borderId="0" xfId="0" applyFont="1" applyFill="1" applyBorder="1" applyAlignment="1">
      <alignment horizontal="center" vertical="center" wrapText="1"/>
    </xf>
    <xf numFmtId="0" fontId="4" fillId="9" borderId="0" xfId="0" applyFont="1" applyFill="1" applyAlignment="1">
      <alignment horizontal="right" vertical="center"/>
    </xf>
    <xf numFmtId="0" fontId="5" fillId="7" borderId="0" xfId="0" applyFont="1" applyFill="1" applyAlignment="1">
      <alignment horizontal="right" vertical="center"/>
    </xf>
    <xf numFmtId="0" fontId="5" fillId="10" borderId="0" xfId="0" applyFont="1" applyFill="1" applyAlignment="1">
      <alignment horizontal="center" vertical="center" wrapText="1"/>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6" fillId="3" borderId="25"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27" xfId="0" applyFont="1" applyFill="1" applyBorder="1" applyAlignment="1">
      <alignment horizontal="center" vertical="center"/>
    </xf>
    <xf numFmtId="0" fontId="6" fillId="7" borderId="28" xfId="0" applyFont="1" applyFill="1" applyBorder="1" applyAlignment="1">
      <alignment horizontal="center" vertical="center"/>
    </xf>
    <xf numFmtId="0" fontId="6" fillId="7" borderId="29" xfId="0" applyFont="1" applyFill="1" applyBorder="1" applyAlignment="1">
      <alignment horizontal="center" vertical="center"/>
    </xf>
    <xf numFmtId="0" fontId="6" fillId="7" borderId="30" xfId="0" applyFont="1" applyFill="1" applyBorder="1" applyAlignment="1">
      <alignment horizontal="center" vertical="center"/>
    </xf>
  </cellXfs>
  <cellStyles count="4">
    <cellStyle name="Millares" xfId="3" builtinId="3"/>
    <cellStyle name="Moneda" xfId="1" builtinId="4"/>
    <cellStyle name="Normal" xfId="0" builtinId="0"/>
    <cellStyle name="Porcentaje" xfId="2" builtinId="5"/>
  </cellStyles>
  <dxfs count="5">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auto="1"/>
      </font>
      <fill>
        <patternFill patternType="none">
          <bgColor auto="1"/>
        </patternFill>
      </fill>
    </dxf>
  </dxfs>
  <tableStyles count="0" defaultTableStyle="TableStyleMedium2" defaultPivotStyle="PivotStyleLight16"/>
  <colors>
    <mruColors>
      <color rgb="FF9A0000"/>
      <color rgb="FFFFC5B7"/>
      <color rgb="FFFFCC66"/>
      <color rgb="FF800080"/>
      <color rgb="FFE2C5FF"/>
      <color rgb="FFCC99FF"/>
      <color rgb="FFFEF8F4"/>
      <color rgb="FFFFFB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accent6">
                  <a:lumMod val="40000"/>
                  <a:lumOff val="60000"/>
                </a:schemeClr>
              </a:solidFill>
              <a:ln w="28575">
                <a:solidFill>
                  <a:schemeClr val="accent6">
                    <a:lumMod val="50000"/>
                  </a:schemeClr>
                </a:solidFill>
              </a:ln>
              <a:effectLst/>
            </c:spPr>
            <c:extLst>
              <c:ext xmlns:c16="http://schemas.microsoft.com/office/drawing/2014/chart" uri="{C3380CC4-5D6E-409C-BE32-E72D297353CC}">
                <c16:uniqueId val="{00000001-4D6A-470D-BE64-E700B51968AC}"/>
              </c:ext>
            </c:extLst>
          </c:dPt>
          <c:dPt>
            <c:idx val="1"/>
            <c:invertIfNegative val="0"/>
            <c:bubble3D val="0"/>
            <c:spPr>
              <a:solidFill>
                <a:srgbClr val="FFC5B7"/>
              </a:solidFill>
              <a:ln w="28575">
                <a:solidFill>
                  <a:srgbClr val="9A0000"/>
                </a:solidFill>
              </a:ln>
              <a:effectLst/>
            </c:spPr>
            <c:extLst>
              <c:ext xmlns:c16="http://schemas.microsoft.com/office/drawing/2014/chart" uri="{C3380CC4-5D6E-409C-BE32-E72D297353CC}">
                <c16:uniqueId val="{00000003-4D6A-470D-BE64-E700B51968AC}"/>
              </c:ext>
            </c:extLst>
          </c:dPt>
          <c:cat>
            <c:strRef>
              <c:f>'PRESUPUESTO INVERPLUX'!$L$7:$M$8</c:f>
              <c:strCache>
                <c:ptCount val="2"/>
                <c:pt idx="0">
                  <c:v>Ingreso Mensual</c:v>
                </c:pt>
                <c:pt idx="1">
                  <c:v>Gasto Mensual</c:v>
                </c:pt>
              </c:strCache>
            </c:strRef>
          </c:cat>
          <c:val>
            <c:numRef>
              <c:f>'PRESUPUESTO INVERPLUX'!$N$7:$N$8</c:f>
              <c:numCache>
                <c:formatCode>_("$"* #,##0.00_);_("$"* \(#,##0.00\);_("$"* "-"??_);_(@_)</c:formatCode>
                <c:ptCount val="2"/>
                <c:pt idx="0">
                  <c:v>20500</c:v>
                </c:pt>
                <c:pt idx="1">
                  <c:v>57637</c:v>
                </c:pt>
              </c:numCache>
            </c:numRef>
          </c:val>
          <c:extLst>
            <c:ext xmlns:c16="http://schemas.microsoft.com/office/drawing/2014/chart" uri="{C3380CC4-5D6E-409C-BE32-E72D297353CC}">
              <c16:uniqueId val="{00000004-4D6A-470D-BE64-E700B51968AC}"/>
            </c:ext>
          </c:extLst>
        </c:ser>
        <c:dLbls>
          <c:showLegendKey val="0"/>
          <c:showVal val="0"/>
          <c:showCatName val="0"/>
          <c:showSerName val="0"/>
          <c:showPercent val="0"/>
          <c:showBubbleSize val="0"/>
        </c:dLbls>
        <c:gapWidth val="93"/>
        <c:axId val="-15365360"/>
        <c:axId val="-15363728"/>
      </c:barChart>
      <c:catAx>
        <c:axId val="-15365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15363728"/>
        <c:crosses val="autoZero"/>
        <c:auto val="1"/>
        <c:lblAlgn val="ctr"/>
        <c:lblOffset val="100"/>
        <c:noMultiLvlLbl val="0"/>
      </c:catAx>
      <c:valAx>
        <c:axId val="-15363728"/>
        <c:scaling>
          <c:orientation val="minMax"/>
          <c:min val="0"/>
        </c:scaling>
        <c:delete val="0"/>
        <c:axPos val="l"/>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1536536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178377</xdr:colOff>
      <xdr:row>0</xdr:row>
      <xdr:rowOff>100444</xdr:rowOff>
    </xdr:from>
    <xdr:to>
      <xdr:col>1</xdr:col>
      <xdr:colOff>512291</xdr:colOff>
      <xdr:row>0</xdr:row>
      <xdr:rowOff>640444</xdr:rowOff>
    </xdr:to>
    <xdr:grpSp>
      <xdr:nvGrpSpPr>
        <xdr:cNvPr id="5" name="Grupo 4">
          <a:extLst>
            <a:ext uri="{FF2B5EF4-FFF2-40B4-BE49-F238E27FC236}">
              <a16:creationId xmlns:a16="http://schemas.microsoft.com/office/drawing/2014/main" id="{00000000-0008-0000-0000-000005000000}"/>
            </a:ext>
          </a:extLst>
        </xdr:cNvPr>
        <xdr:cNvGrpSpPr/>
      </xdr:nvGrpSpPr>
      <xdr:grpSpPr>
        <a:xfrm>
          <a:off x="178377" y="100444"/>
          <a:ext cx="574776" cy="540000"/>
          <a:chOff x="18620424" y="86590"/>
          <a:chExt cx="648000" cy="648000"/>
        </a:xfrm>
      </xdr:grpSpPr>
      <xdr:sp macro="" textlink="">
        <xdr:nvSpPr>
          <xdr:cNvPr id="4" name="Elipse 3">
            <a:extLst>
              <a:ext uri="{FF2B5EF4-FFF2-40B4-BE49-F238E27FC236}">
                <a16:creationId xmlns:a16="http://schemas.microsoft.com/office/drawing/2014/main" id="{00000000-0008-0000-0000-000004000000}"/>
              </a:ext>
            </a:extLst>
          </xdr:cNvPr>
          <xdr:cNvSpPr/>
        </xdr:nvSpPr>
        <xdr:spPr>
          <a:xfrm>
            <a:off x="18620424" y="86590"/>
            <a:ext cx="648000" cy="648000"/>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6584"/>
          <a:stretch/>
        </xdr:blipFill>
        <xdr:spPr>
          <a:xfrm>
            <a:off x="18658440" y="129254"/>
            <a:ext cx="575101" cy="571500"/>
          </a:xfrm>
          <a:prstGeom prst="rect">
            <a:avLst/>
          </a:prstGeom>
        </xdr:spPr>
      </xdr:pic>
    </xdr:grpSp>
    <xdr:clientData/>
  </xdr:twoCellAnchor>
  <xdr:twoCellAnchor>
    <xdr:from>
      <xdr:col>11</xdr:col>
      <xdr:colOff>13607</xdr:colOff>
      <xdr:row>10</xdr:row>
      <xdr:rowOff>23132</xdr:rowOff>
    </xdr:from>
    <xdr:to>
      <xdr:col>14</xdr:col>
      <xdr:colOff>1605643</xdr:colOff>
      <xdr:row>19</xdr:row>
      <xdr:rowOff>68035</xdr:rowOff>
    </xdr:to>
    <xdr:graphicFrame macro="">
      <xdr:nvGraphicFramePr>
        <xdr:cNvPr id="2" name="Gráfico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9"/>
  <sheetViews>
    <sheetView showGridLines="0" tabSelected="1" topLeftCell="A2" zoomScale="58" zoomScaleNormal="53" workbookViewId="0">
      <selection activeCell="E24" sqref="E24"/>
    </sheetView>
  </sheetViews>
  <sheetFormatPr baseColWidth="10" defaultColWidth="20.1640625" defaultRowHeight="24" customHeight="1" x14ac:dyDescent="0.2"/>
  <cols>
    <col min="1" max="1" width="3.1640625" style="1" customWidth="1"/>
    <col min="2" max="2" width="39.5" style="1" customWidth="1"/>
    <col min="3" max="3" width="24.1640625" style="1" bestFit="1" customWidth="1"/>
    <col min="4" max="4" width="31.33203125" style="1" customWidth="1"/>
    <col min="5" max="5" width="20.33203125" style="1" bestFit="1" customWidth="1"/>
    <col min="6" max="6" width="3.5" style="1" customWidth="1"/>
    <col min="7" max="7" width="44.6640625" style="1" customWidth="1"/>
    <col min="8" max="8" width="23.1640625" style="1" customWidth="1"/>
    <col min="9" max="9" width="31.33203125" style="1" customWidth="1"/>
    <col min="10" max="10" width="20.33203125" style="1" bestFit="1" customWidth="1"/>
    <col min="11" max="11" width="3.5" style="1" customWidth="1"/>
    <col min="12" max="13" width="25" style="1" customWidth="1"/>
    <col min="14" max="14" width="29.5" style="1" bestFit="1" customWidth="1"/>
    <col min="15" max="15" width="25" style="1" customWidth="1"/>
    <col min="16" max="16" width="3.1640625" style="1" customWidth="1"/>
    <col min="17" max="16384" width="20.1640625" style="1"/>
  </cols>
  <sheetData>
    <row r="1" spans="1:16" ht="62.25" customHeight="1" x14ac:dyDescent="0.2">
      <c r="A1" s="64" t="s">
        <v>25</v>
      </c>
      <c r="B1" s="64"/>
      <c r="C1" s="64"/>
      <c r="D1" s="64"/>
      <c r="E1" s="64"/>
      <c r="F1" s="64"/>
      <c r="G1" s="64"/>
      <c r="H1" s="64"/>
      <c r="I1" s="64"/>
      <c r="J1" s="64"/>
      <c r="K1" s="64"/>
      <c r="L1" s="64"/>
      <c r="M1" s="64"/>
      <c r="N1" s="64"/>
      <c r="O1" s="64"/>
      <c r="P1" s="64"/>
    </row>
    <row r="2" spans="1:16" ht="33" customHeight="1" x14ac:dyDescent="0.2">
      <c r="A2" s="65" t="s">
        <v>31</v>
      </c>
      <c r="B2" s="65"/>
      <c r="C2" s="65"/>
      <c r="D2" s="65"/>
      <c r="E2" s="65"/>
      <c r="F2" s="65"/>
      <c r="G2" s="65"/>
      <c r="H2" s="63">
        <v>2020</v>
      </c>
      <c r="I2" s="63"/>
      <c r="J2" s="63"/>
      <c r="K2" s="63"/>
      <c r="L2" s="63"/>
      <c r="M2" s="63"/>
      <c r="N2" s="63"/>
      <c r="O2" s="63"/>
      <c r="P2" s="63"/>
    </row>
    <row r="3" spans="1:16" ht="34.5" customHeight="1" x14ac:dyDescent="0.2">
      <c r="A3" s="67" t="s">
        <v>27</v>
      </c>
      <c r="B3" s="67"/>
      <c r="C3" s="67"/>
      <c r="D3" s="67"/>
      <c r="E3" s="67"/>
      <c r="F3" s="67"/>
      <c r="G3" s="67"/>
      <c r="H3" s="67"/>
      <c r="I3" s="67"/>
      <c r="J3" s="67"/>
      <c r="K3" s="67"/>
      <c r="L3" s="67"/>
      <c r="M3" s="67"/>
      <c r="N3" s="67"/>
      <c r="O3" s="67"/>
    </row>
    <row r="4" spans="1:16" ht="12" customHeight="1" thickBot="1" x14ac:dyDescent="0.25"/>
    <row r="5" spans="1:16" ht="33" customHeight="1" thickBot="1" x14ac:dyDescent="0.25">
      <c r="B5" s="68" t="s">
        <v>39</v>
      </c>
      <c r="C5" s="69"/>
      <c r="D5" s="69"/>
      <c r="E5" s="70"/>
      <c r="F5" s="2"/>
      <c r="G5" s="71" t="s">
        <v>40</v>
      </c>
      <c r="H5" s="72"/>
      <c r="I5" s="72"/>
      <c r="J5" s="73"/>
      <c r="K5" s="2"/>
      <c r="L5" s="74" t="s">
        <v>41</v>
      </c>
      <c r="M5" s="75"/>
      <c r="N5" s="75"/>
      <c r="O5" s="76"/>
    </row>
    <row r="6" spans="1:16" ht="13.5" customHeight="1" x14ac:dyDescent="0.2">
      <c r="O6" s="5"/>
    </row>
    <row r="7" spans="1:16" s="3" customFormat="1" ht="24" customHeight="1" x14ac:dyDescent="0.2">
      <c r="B7" s="66" t="s">
        <v>28</v>
      </c>
      <c r="C7" s="66"/>
      <c r="D7" s="4">
        <f>SUMIF($C$12:$C$1048576,B7,$D$12:$D$1048576)</f>
        <v>19000</v>
      </c>
      <c r="E7" s="5">
        <f>IFERROR(D7/$D$9,0)</f>
        <v>0.92682926829268297</v>
      </c>
      <c r="G7" s="66" t="s">
        <v>28</v>
      </c>
      <c r="H7" s="66"/>
      <c r="I7" s="6">
        <f>SUMIF($H$12:$H$1048576,G7,$I$12:$I$1048576)</f>
        <v>34805</v>
      </c>
      <c r="J7" s="5">
        <f>IFERROR(I7/$I$9,0)</f>
        <v>0.60386557246213368</v>
      </c>
      <c r="L7" s="66" t="s">
        <v>32</v>
      </c>
      <c r="M7" s="66"/>
      <c r="N7" s="7">
        <f>+D9</f>
        <v>20500</v>
      </c>
      <c r="O7" s="5">
        <f>IFERROR(N7/N7,0)</f>
        <v>1</v>
      </c>
    </row>
    <row r="8" spans="1:16" s="3" customFormat="1" ht="24" customHeight="1" x14ac:dyDescent="0.2">
      <c r="B8" s="66" t="s">
        <v>29</v>
      </c>
      <c r="C8" s="66"/>
      <c r="D8" s="4">
        <f>SUMIF($C$12:$C$1048576,B8,$D$12:$D$1048576)</f>
        <v>1500</v>
      </c>
      <c r="E8" s="5">
        <f>IFERROR(D8/$D$9,0)</f>
        <v>7.3170731707317069E-2</v>
      </c>
      <c r="G8" s="66" t="s">
        <v>29</v>
      </c>
      <c r="H8" s="66"/>
      <c r="I8" s="6">
        <f>SUMIF($H$12:$H$1048576,G8,$I$12:$I$1048576)</f>
        <v>22832</v>
      </c>
      <c r="J8" s="5">
        <f>IFERROR(I8/$I$9,0)</f>
        <v>0.39613442753786632</v>
      </c>
      <c r="L8" s="66" t="s">
        <v>33</v>
      </c>
      <c r="M8" s="66"/>
      <c r="N8" s="7">
        <f>+I9</f>
        <v>57637</v>
      </c>
      <c r="O8" s="5">
        <f>IFERROR(N8/N7,0)</f>
        <v>2.8115609756097562</v>
      </c>
    </row>
    <row r="9" spans="1:16" s="8" customFormat="1" ht="24" customHeight="1" x14ac:dyDescent="0.2">
      <c r="B9" s="62" t="s">
        <v>30</v>
      </c>
      <c r="C9" s="62"/>
      <c r="D9" s="9">
        <f>+D7+D8</f>
        <v>20500</v>
      </c>
      <c r="E9" s="10">
        <f>+E7+E8</f>
        <v>1</v>
      </c>
      <c r="G9" s="62" t="s">
        <v>30</v>
      </c>
      <c r="H9" s="62"/>
      <c r="I9" s="11">
        <f>+I7+I8</f>
        <v>57637</v>
      </c>
      <c r="J9" s="10">
        <f>+J7+J8</f>
        <v>1</v>
      </c>
      <c r="L9" s="62" t="s">
        <v>42</v>
      </c>
      <c r="M9" s="62"/>
      <c r="N9" s="12">
        <f>+N7-N8</f>
        <v>-37137</v>
      </c>
      <c r="O9" s="10">
        <f>+O7-O8</f>
        <v>-1.8115609756097562</v>
      </c>
    </row>
    <row r="10" spans="1:16" ht="13.5" customHeight="1" x14ac:dyDescent="0.2"/>
    <row r="11" spans="1:16" ht="24" customHeight="1" x14ac:dyDescent="0.2">
      <c r="B11" s="13" t="s">
        <v>37</v>
      </c>
      <c r="C11" s="14" t="s">
        <v>38</v>
      </c>
      <c r="D11" s="15" t="s">
        <v>4</v>
      </c>
      <c r="E11" s="16" t="s">
        <v>5</v>
      </c>
      <c r="G11" s="17" t="s">
        <v>37</v>
      </c>
      <c r="H11" s="18" t="s">
        <v>38</v>
      </c>
      <c r="I11" s="18" t="s">
        <v>4</v>
      </c>
      <c r="J11" s="19" t="s">
        <v>5</v>
      </c>
      <c r="K11" s="20"/>
      <c r="P11" s="3"/>
    </row>
    <row r="12" spans="1:16" ht="24" customHeight="1" x14ac:dyDescent="0.2">
      <c r="B12" s="21" t="s">
        <v>0</v>
      </c>
      <c r="C12" s="22" t="s">
        <v>28</v>
      </c>
      <c r="D12" s="23">
        <v>15000</v>
      </c>
      <c r="E12" s="24">
        <f>IFERROR(D12/$D$9,0)</f>
        <v>0.73170731707317072</v>
      </c>
      <c r="G12" s="25" t="s">
        <v>6</v>
      </c>
      <c r="H12" s="22" t="s">
        <v>28</v>
      </c>
      <c r="I12" s="23">
        <v>30000</v>
      </c>
      <c r="J12" s="26">
        <f>IFERROR(I12/$I$9,0)</f>
        <v>0.52049898502697922</v>
      </c>
      <c r="K12" s="20"/>
      <c r="P12" s="3"/>
    </row>
    <row r="13" spans="1:16" ht="24" customHeight="1" x14ac:dyDescent="0.2">
      <c r="B13" s="21" t="s">
        <v>1</v>
      </c>
      <c r="C13" s="22" t="s">
        <v>28</v>
      </c>
      <c r="D13" s="23">
        <v>4000</v>
      </c>
      <c r="E13" s="24">
        <f t="shared" ref="E13:E25" si="0">IFERROR(D13/$D$9,0)</f>
        <v>0.1951219512195122</v>
      </c>
      <c r="G13" s="25" t="s">
        <v>7</v>
      </c>
      <c r="H13" s="22" t="s">
        <v>28</v>
      </c>
      <c r="I13" s="23">
        <v>200</v>
      </c>
      <c r="J13" s="26">
        <f t="shared" ref="J13:J45" si="1">IFERROR(I13/$I$9,0)</f>
        <v>3.4699932335131947E-3</v>
      </c>
      <c r="K13" s="20"/>
      <c r="P13" s="3"/>
    </row>
    <row r="14" spans="1:16" ht="24" customHeight="1" x14ac:dyDescent="0.2">
      <c r="B14" s="21" t="s">
        <v>2</v>
      </c>
      <c r="C14" s="22" t="s">
        <v>29</v>
      </c>
      <c r="D14" s="23">
        <v>1000</v>
      </c>
      <c r="E14" s="24">
        <f t="shared" si="0"/>
        <v>4.878048780487805E-2</v>
      </c>
      <c r="G14" s="25" t="s">
        <v>8</v>
      </c>
      <c r="H14" s="22" t="s">
        <v>28</v>
      </c>
      <c r="I14" s="23">
        <v>323</v>
      </c>
      <c r="J14" s="26">
        <f t="shared" si="1"/>
        <v>5.6040390721238094E-3</v>
      </c>
      <c r="K14" s="20"/>
      <c r="P14" s="3"/>
    </row>
    <row r="15" spans="1:16" ht="24" customHeight="1" x14ac:dyDescent="0.2">
      <c r="B15" s="21" t="s">
        <v>3</v>
      </c>
      <c r="C15" s="22" t="s">
        <v>29</v>
      </c>
      <c r="D15" s="23">
        <v>500</v>
      </c>
      <c r="E15" s="24">
        <f t="shared" si="0"/>
        <v>2.4390243902439025E-2</v>
      </c>
      <c r="G15" s="25" t="s">
        <v>9</v>
      </c>
      <c r="H15" s="22" t="s">
        <v>28</v>
      </c>
      <c r="I15" s="23">
        <v>2</v>
      </c>
      <c r="J15" s="26">
        <f t="shared" si="1"/>
        <v>3.4699932335131944E-5</v>
      </c>
      <c r="K15" s="20"/>
      <c r="P15" s="3"/>
    </row>
    <row r="16" spans="1:16" ht="24" customHeight="1" x14ac:dyDescent="0.2">
      <c r="B16" s="28" t="s">
        <v>35</v>
      </c>
      <c r="C16" s="29" t="s">
        <v>36</v>
      </c>
      <c r="D16" s="30">
        <v>0</v>
      </c>
      <c r="E16" s="31">
        <f t="shared" si="0"/>
        <v>0</v>
      </c>
      <c r="G16" s="25" t="s">
        <v>10</v>
      </c>
      <c r="H16" s="22" t="s">
        <v>28</v>
      </c>
      <c r="I16" s="23">
        <v>3232</v>
      </c>
      <c r="J16" s="26">
        <f t="shared" si="1"/>
        <v>5.6075090653573224E-2</v>
      </c>
      <c r="K16" s="20"/>
      <c r="P16" s="3"/>
    </row>
    <row r="17" spans="2:16" ht="24" customHeight="1" x14ac:dyDescent="0.2">
      <c r="B17" s="28" t="s">
        <v>35</v>
      </c>
      <c r="C17" s="29" t="s">
        <v>36</v>
      </c>
      <c r="D17" s="30">
        <v>0</v>
      </c>
      <c r="E17" s="31">
        <f t="shared" si="0"/>
        <v>0</v>
      </c>
      <c r="G17" s="25" t="s">
        <v>11</v>
      </c>
      <c r="H17" s="22" t="s">
        <v>28</v>
      </c>
      <c r="I17" s="23">
        <v>32</v>
      </c>
      <c r="J17" s="26">
        <f t="shared" si="1"/>
        <v>5.551989173621111E-4</v>
      </c>
      <c r="K17" s="20"/>
      <c r="P17" s="3"/>
    </row>
    <row r="18" spans="2:16" ht="24" customHeight="1" x14ac:dyDescent="0.2">
      <c r="B18" s="28" t="s">
        <v>35</v>
      </c>
      <c r="C18" s="29" t="s">
        <v>36</v>
      </c>
      <c r="D18" s="30">
        <v>0</v>
      </c>
      <c r="E18" s="31">
        <f t="shared" si="0"/>
        <v>0</v>
      </c>
      <c r="G18" s="25" t="s">
        <v>12</v>
      </c>
      <c r="H18" s="22" t="s">
        <v>28</v>
      </c>
      <c r="I18" s="23">
        <v>3</v>
      </c>
      <c r="J18" s="26">
        <f t="shared" si="1"/>
        <v>5.2049898502697919E-5</v>
      </c>
      <c r="K18" s="20"/>
      <c r="P18" s="3"/>
    </row>
    <row r="19" spans="2:16" ht="24" customHeight="1" x14ac:dyDescent="0.2">
      <c r="B19" s="28" t="s">
        <v>35</v>
      </c>
      <c r="C19" s="29" t="s">
        <v>36</v>
      </c>
      <c r="D19" s="30">
        <v>0</v>
      </c>
      <c r="E19" s="31">
        <f t="shared" si="0"/>
        <v>0</v>
      </c>
      <c r="F19" s="20"/>
      <c r="G19" s="25" t="s">
        <v>13</v>
      </c>
      <c r="H19" s="22" t="s">
        <v>28</v>
      </c>
      <c r="I19" s="23">
        <v>2</v>
      </c>
      <c r="J19" s="26">
        <f t="shared" si="1"/>
        <v>3.4699932335131944E-5</v>
      </c>
      <c r="K19" s="20"/>
      <c r="P19" s="3"/>
    </row>
    <row r="20" spans="2:16" ht="24" customHeight="1" x14ac:dyDescent="0.2">
      <c r="B20" s="28" t="s">
        <v>35</v>
      </c>
      <c r="C20" s="29" t="s">
        <v>36</v>
      </c>
      <c r="D20" s="30">
        <v>0</v>
      </c>
      <c r="E20" s="31">
        <f t="shared" si="0"/>
        <v>0</v>
      </c>
      <c r="G20" s="25" t="s">
        <v>14</v>
      </c>
      <c r="H20" s="22" t="s">
        <v>28</v>
      </c>
      <c r="I20" s="23">
        <v>32</v>
      </c>
      <c r="J20" s="26">
        <f t="shared" si="1"/>
        <v>5.551989173621111E-4</v>
      </c>
      <c r="K20" s="20"/>
      <c r="P20" s="3"/>
    </row>
    <row r="21" spans="2:16" ht="24" customHeight="1" x14ac:dyDescent="0.2">
      <c r="B21" s="28" t="s">
        <v>35</v>
      </c>
      <c r="C21" s="29" t="s">
        <v>36</v>
      </c>
      <c r="D21" s="30">
        <v>0</v>
      </c>
      <c r="E21" s="31">
        <f t="shared" si="0"/>
        <v>0</v>
      </c>
      <c r="G21" s="25" t="s">
        <v>15</v>
      </c>
      <c r="H21" s="22" t="s">
        <v>28</v>
      </c>
      <c r="I21" s="23">
        <v>323</v>
      </c>
      <c r="J21" s="26">
        <f t="shared" si="1"/>
        <v>5.6040390721238094E-3</v>
      </c>
      <c r="K21" s="20"/>
      <c r="L21" s="49" t="str">
        <f>"CAPACIDAD DE AHORRO"</f>
        <v>CAPACIDAD DE AHORRO</v>
      </c>
      <c r="M21" s="50"/>
      <c r="N21" s="50"/>
      <c r="O21" s="48">
        <f>+O9</f>
        <v>-1.8115609756097562</v>
      </c>
      <c r="P21" s="3"/>
    </row>
    <row r="22" spans="2:16" ht="24" customHeight="1" x14ac:dyDescent="0.2">
      <c r="B22" s="28" t="s">
        <v>35</v>
      </c>
      <c r="C22" s="29" t="s">
        <v>36</v>
      </c>
      <c r="D22" s="30">
        <v>0</v>
      </c>
      <c r="E22" s="31">
        <f t="shared" si="0"/>
        <v>0</v>
      </c>
      <c r="G22" s="25" t="s">
        <v>26</v>
      </c>
      <c r="H22" s="22" t="s">
        <v>28</v>
      </c>
      <c r="I22" s="23">
        <v>2</v>
      </c>
      <c r="J22" s="26">
        <f t="shared" si="1"/>
        <v>3.4699932335131944E-5</v>
      </c>
      <c r="K22" s="20"/>
      <c r="L22" s="51"/>
      <c r="M22" s="52"/>
      <c r="N22" s="52"/>
      <c r="O22" s="47" t="str">
        <f>IF(N9&gt;0,"Si tiene","No tiene")</f>
        <v>No tiene</v>
      </c>
      <c r="P22" s="3"/>
    </row>
    <row r="23" spans="2:16" ht="24" customHeight="1" x14ac:dyDescent="0.2">
      <c r="B23" s="28" t="s">
        <v>35</v>
      </c>
      <c r="C23" s="29" t="s">
        <v>36</v>
      </c>
      <c r="D23" s="30">
        <v>0</v>
      </c>
      <c r="E23" s="31">
        <f t="shared" si="0"/>
        <v>0</v>
      </c>
      <c r="G23" s="25" t="s">
        <v>16</v>
      </c>
      <c r="H23" s="22" t="s">
        <v>28</v>
      </c>
      <c r="I23" s="23">
        <v>322</v>
      </c>
      <c r="J23" s="26">
        <f t="shared" si="1"/>
        <v>5.5866891059562435E-3</v>
      </c>
      <c r="K23" s="20"/>
      <c r="O23" s="27"/>
      <c r="P23" s="3"/>
    </row>
    <row r="24" spans="2:16" ht="24" customHeight="1" x14ac:dyDescent="0.2">
      <c r="B24" s="28" t="s">
        <v>35</v>
      </c>
      <c r="C24" s="29" t="s">
        <v>36</v>
      </c>
      <c r="D24" s="30">
        <v>0</v>
      </c>
      <c r="E24" s="31">
        <f t="shared" si="0"/>
        <v>0</v>
      </c>
      <c r="G24" s="25" t="s">
        <v>18</v>
      </c>
      <c r="H24" s="22" t="s">
        <v>28</v>
      </c>
      <c r="I24" s="23">
        <v>332</v>
      </c>
      <c r="J24" s="26">
        <f t="shared" si="1"/>
        <v>5.7601887676319028E-3</v>
      </c>
      <c r="K24" s="20"/>
      <c r="L24" s="53" t="s">
        <v>34</v>
      </c>
      <c r="M24" s="54"/>
      <c r="N24" s="54"/>
      <c r="O24" s="55"/>
      <c r="P24" s="3"/>
    </row>
    <row r="25" spans="2:16" ht="24" customHeight="1" x14ac:dyDescent="0.2">
      <c r="B25" s="28" t="s">
        <v>35</v>
      </c>
      <c r="C25" s="29" t="s">
        <v>36</v>
      </c>
      <c r="D25" s="30">
        <v>0</v>
      </c>
      <c r="E25" s="31">
        <f t="shared" si="0"/>
        <v>0</v>
      </c>
      <c r="G25" s="36" t="s">
        <v>17</v>
      </c>
      <c r="H25" s="22" t="s">
        <v>29</v>
      </c>
      <c r="I25" s="45">
        <v>0</v>
      </c>
      <c r="J25" s="37">
        <f t="shared" si="1"/>
        <v>0</v>
      </c>
      <c r="K25" s="20"/>
      <c r="L25" s="56"/>
      <c r="M25" s="57"/>
      <c r="N25" s="57"/>
      <c r="O25" s="58"/>
      <c r="P25" s="3"/>
    </row>
    <row r="26" spans="2:16" ht="24" customHeight="1" x14ac:dyDescent="0.2">
      <c r="B26" s="28" t="s">
        <v>35</v>
      </c>
      <c r="C26" s="29" t="s">
        <v>36</v>
      </c>
      <c r="D26" s="30">
        <v>0</v>
      </c>
      <c r="E26" s="31">
        <f t="shared" ref="E26:E45" si="2">IFERROR(D26/$D$9,0)</f>
        <v>0</v>
      </c>
      <c r="G26" s="36" t="s">
        <v>19</v>
      </c>
      <c r="H26" s="22" t="s">
        <v>29</v>
      </c>
      <c r="I26" s="45">
        <v>232</v>
      </c>
      <c r="J26" s="37">
        <f t="shared" si="1"/>
        <v>4.0251921508753057E-3</v>
      </c>
      <c r="K26" s="20"/>
      <c r="L26" s="56"/>
      <c r="M26" s="57"/>
      <c r="N26" s="57"/>
      <c r="O26" s="58"/>
      <c r="P26" s="3"/>
    </row>
    <row r="27" spans="2:16" ht="24" customHeight="1" x14ac:dyDescent="0.2">
      <c r="B27" s="28" t="s">
        <v>35</v>
      </c>
      <c r="C27" s="29" t="s">
        <v>36</v>
      </c>
      <c r="D27" s="30">
        <v>0</v>
      </c>
      <c r="E27" s="31">
        <f t="shared" si="2"/>
        <v>0</v>
      </c>
      <c r="G27" s="36" t="s">
        <v>20</v>
      </c>
      <c r="H27" s="22" t="s">
        <v>29</v>
      </c>
      <c r="I27" s="45">
        <v>32</v>
      </c>
      <c r="J27" s="37">
        <f t="shared" si="1"/>
        <v>5.551989173621111E-4</v>
      </c>
      <c r="K27" s="20"/>
      <c r="L27" s="56"/>
      <c r="M27" s="57"/>
      <c r="N27" s="57"/>
      <c r="O27" s="58"/>
      <c r="P27" s="3"/>
    </row>
    <row r="28" spans="2:16" ht="24" customHeight="1" x14ac:dyDescent="0.2">
      <c r="B28" s="28" t="s">
        <v>35</v>
      </c>
      <c r="C28" s="29" t="s">
        <v>36</v>
      </c>
      <c r="D28" s="30">
        <v>0</v>
      </c>
      <c r="E28" s="31">
        <f t="shared" si="2"/>
        <v>0</v>
      </c>
      <c r="G28" s="36" t="s">
        <v>21</v>
      </c>
      <c r="H28" s="22" t="s">
        <v>29</v>
      </c>
      <c r="I28" s="45">
        <v>0</v>
      </c>
      <c r="J28" s="37">
        <f t="shared" si="1"/>
        <v>0</v>
      </c>
      <c r="K28" s="20"/>
      <c r="L28" s="56"/>
      <c r="M28" s="57"/>
      <c r="N28" s="57"/>
      <c r="O28" s="58"/>
    </row>
    <row r="29" spans="2:16" ht="24" customHeight="1" x14ac:dyDescent="0.2">
      <c r="B29" s="28" t="s">
        <v>35</v>
      </c>
      <c r="C29" s="29" t="s">
        <v>36</v>
      </c>
      <c r="D29" s="30">
        <v>0</v>
      </c>
      <c r="E29" s="31">
        <f t="shared" si="2"/>
        <v>0</v>
      </c>
      <c r="G29" s="36" t="s">
        <v>22</v>
      </c>
      <c r="H29" s="22" t="s">
        <v>29</v>
      </c>
      <c r="I29" s="45">
        <v>323</v>
      </c>
      <c r="J29" s="37">
        <f t="shared" si="1"/>
        <v>5.6040390721238094E-3</v>
      </c>
      <c r="K29" s="20"/>
      <c r="L29" s="56"/>
      <c r="M29" s="57"/>
      <c r="N29" s="57"/>
      <c r="O29" s="58"/>
    </row>
    <row r="30" spans="2:16" ht="24" customHeight="1" x14ac:dyDescent="0.2">
      <c r="B30" s="28" t="s">
        <v>35</v>
      </c>
      <c r="C30" s="29" t="s">
        <v>36</v>
      </c>
      <c r="D30" s="30">
        <v>0</v>
      </c>
      <c r="E30" s="31">
        <f t="shared" si="2"/>
        <v>0</v>
      </c>
      <c r="G30" s="36" t="s">
        <v>23</v>
      </c>
      <c r="H30" s="22" t="s">
        <v>29</v>
      </c>
      <c r="I30" s="45">
        <v>23</v>
      </c>
      <c r="J30" s="37">
        <f t="shared" si="1"/>
        <v>3.9904922185401737E-4</v>
      </c>
      <c r="K30" s="20"/>
      <c r="L30" s="59"/>
      <c r="M30" s="60"/>
      <c r="N30" s="60"/>
      <c r="O30" s="61"/>
    </row>
    <row r="31" spans="2:16" ht="24" customHeight="1" x14ac:dyDescent="0.2">
      <c r="B31" s="28" t="s">
        <v>35</v>
      </c>
      <c r="C31" s="29" t="s">
        <v>36</v>
      </c>
      <c r="D31" s="30">
        <v>0</v>
      </c>
      <c r="E31" s="31">
        <f t="shared" si="2"/>
        <v>0</v>
      </c>
      <c r="G31" s="36" t="s">
        <v>24</v>
      </c>
      <c r="H31" s="22" t="s">
        <v>29</v>
      </c>
      <c r="I31" s="45">
        <v>22222</v>
      </c>
      <c r="J31" s="37">
        <f t="shared" si="1"/>
        <v>0.38555094817565105</v>
      </c>
      <c r="K31" s="20"/>
    </row>
    <row r="32" spans="2:16" ht="24" customHeight="1" x14ac:dyDescent="0.2">
      <c r="B32" s="28" t="s">
        <v>35</v>
      </c>
      <c r="C32" s="29" t="s">
        <v>36</v>
      </c>
      <c r="D32" s="30">
        <v>0</v>
      </c>
      <c r="E32" s="31">
        <f t="shared" si="2"/>
        <v>0</v>
      </c>
      <c r="F32" s="20"/>
      <c r="G32" s="38" t="s">
        <v>35</v>
      </c>
      <c r="H32" s="29" t="s">
        <v>36</v>
      </c>
      <c r="I32" s="45">
        <v>0</v>
      </c>
      <c r="J32" s="37">
        <f t="shared" si="1"/>
        <v>0</v>
      </c>
      <c r="K32" s="20"/>
    </row>
    <row r="33" spans="2:15" ht="24" customHeight="1" x14ac:dyDescent="0.2">
      <c r="B33" s="28" t="s">
        <v>35</v>
      </c>
      <c r="C33" s="29" t="s">
        <v>36</v>
      </c>
      <c r="D33" s="30">
        <v>0</v>
      </c>
      <c r="E33" s="31">
        <f t="shared" si="2"/>
        <v>0</v>
      </c>
      <c r="F33" s="20"/>
      <c r="G33" s="38" t="s">
        <v>35</v>
      </c>
      <c r="H33" s="29" t="s">
        <v>36</v>
      </c>
      <c r="I33" s="45">
        <v>0</v>
      </c>
      <c r="J33" s="37">
        <f t="shared" si="1"/>
        <v>0</v>
      </c>
      <c r="K33" s="20"/>
    </row>
    <row r="34" spans="2:15" ht="24" customHeight="1" x14ac:dyDescent="0.2">
      <c r="B34" s="28" t="s">
        <v>35</v>
      </c>
      <c r="C34" s="29" t="s">
        <v>36</v>
      </c>
      <c r="D34" s="30">
        <v>0</v>
      </c>
      <c r="E34" s="31">
        <f t="shared" si="2"/>
        <v>0</v>
      </c>
      <c r="G34" s="38" t="s">
        <v>35</v>
      </c>
      <c r="H34" s="29" t="s">
        <v>36</v>
      </c>
      <c r="I34" s="45">
        <v>0</v>
      </c>
      <c r="J34" s="37">
        <f t="shared" si="1"/>
        <v>0</v>
      </c>
      <c r="K34" s="20"/>
    </row>
    <row r="35" spans="2:15" ht="24" customHeight="1" x14ac:dyDescent="0.2">
      <c r="B35" s="28" t="s">
        <v>35</v>
      </c>
      <c r="C35" s="29" t="s">
        <v>36</v>
      </c>
      <c r="D35" s="30">
        <v>0</v>
      </c>
      <c r="E35" s="31">
        <f t="shared" si="2"/>
        <v>0</v>
      </c>
      <c r="G35" s="38" t="s">
        <v>35</v>
      </c>
      <c r="H35" s="29" t="s">
        <v>36</v>
      </c>
      <c r="I35" s="45">
        <v>0</v>
      </c>
      <c r="J35" s="37">
        <f t="shared" si="1"/>
        <v>0</v>
      </c>
      <c r="K35" s="20"/>
    </row>
    <row r="36" spans="2:15" ht="24" customHeight="1" x14ac:dyDescent="0.2">
      <c r="B36" s="28" t="s">
        <v>35</v>
      </c>
      <c r="C36" s="29" t="s">
        <v>36</v>
      </c>
      <c r="D36" s="30">
        <v>0</v>
      </c>
      <c r="E36" s="31">
        <f t="shared" si="2"/>
        <v>0</v>
      </c>
      <c r="G36" s="38" t="s">
        <v>35</v>
      </c>
      <c r="H36" s="29" t="s">
        <v>36</v>
      </c>
      <c r="I36" s="30">
        <v>0</v>
      </c>
      <c r="J36" s="39">
        <f t="shared" si="1"/>
        <v>0</v>
      </c>
      <c r="K36" s="20"/>
    </row>
    <row r="37" spans="2:15" ht="24" customHeight="1" x14ac:dyDescent="0.2">
      <c r="B37" s="28" t="s">
        <v>35</v>
      </c>
      <c r="C37" s="29" t="s">
        <v>36</v>
      </c>
      <c r="D37" s="30">
        <v>0</v>
      </c>
      <c r="E37" s="31">
        <f t="shared" si="2"/>
        <v>0</v>
      </c>
      <c r="G37" s="38" t="s">
        <v>35</v>
      </c>
      <c r="H37" s="29" t="s">
        <v>36</v>
      </c>
      <c r="I37" s="30">
        <v>0</v>
      </c>
      <c r="J37" s="39">
        <f t="shared" si="1"/>
        <v>0</v>
      </c>
      <c r="K37" s="20"/>
    </row>
    <row r="38" spans="2:15" ht="24" customHeight="1" x14ac:dyDescent="0.2">
      <c r="B38" s="28" t="s">
        <v>35</v>
      </c>
      <c r="C38" s="29" t="s">
        <v>36</v>
      </c>
      <c r="D38" s="30">
        <v>0</v>
      </c>
      <c r="E38" s="31">
        <f t="shared" si="2"/>
        <v>0</v>
      </c>
      <c r="G38" s="38" t="s">
        <v>35</v>
      </c>
      <c r="H38" s="29" t="s">
        <v>36</v>
      </c>
      <c r="I38" s="30">
        <v>0</v>
      </c>
      <c r="J38" s="39">
        <f t="shared" si="1"/>
        <v>0</v>
      </c>
      <c r="K38" s="20"/>
    </row>
    <row r="39" spans="2:15" ht="24" customHeight="1" x14ac:dyDescent="0.2">
      <c r="B39" s="28" t="s">
        <v>35</v>
      </c>
      <c r="C39" s="29" t="s">
        <v>36</v>
      </c>
      <c r="D39" s="30">
        <v>0</v>
      </c>
      <c r="E39" s="31">
        <f t="shared" si="2"/>
        <v>0</v>
      </c>
      <c r="G39" s="38" t="s">
        <v>35</v>
      </c>
      <c r="H39" s="29" t="s">
        <v>36</v>
      </c>
      <c r="I39" s="30">
        <v>0</v>
      </c>
      <c r="J39" s="39">
        <f t="shared" si="1"/>
        <v>0</v>
      </c>
      <c r="K39" s="20"/>
    </row>
    <row r="40" spans="2:15" ht="24" customHeight="1" x14ac:dyDescent="0.2">
      <c r="B40" s="28" t="s">
        <v>35</v>
      </c>
      <c r="C40" s="29" t="s">
        <v>36</v>
      </c>
      <c r="D40" s="30">
        <v>0</v>
      </c>
      <c r="E40" s="31">
        <f t="shared" si="2"/>
        <v>0</v>
      </c>
      <c r="G40" s="38" t="s">
        <v>35</v>
      </c>
      <c r="H40" s="29" t="s">
        <v>36</v>
      </c>
      <c r="I40" s="30">
        <v>0</v>
      </c>
      <c r="J40" s="39">
        <f t="shared" si="1"/>
        <v>0</v>
      </c>
      <c r="K40" s="20"/>
    </row>
    <row r="41" spans="2:15" ht="24" customHeight="1" x14ac:dyDescent="0.2">
      <c r="B41" s="28" t="s">
        <v>35</v>
      </c>
      <c r="C41" s="29" t="s">
        <v>36</v>
      </c>
      <c r="D41" s="30">
        <v>0</v>
      </c>
      <c r="E41" s="31">
        <f t="shared" si="2"/>
        <v>0</v>
      </c>
      <c r="G41" s="38" t="s">
        <v>35</v>
      </c>
      <c r="H41" s="29" t="s">
        <v>36</v>
      </c>
      <c r="I41" s="30">
        <v>0</v>
      </c>
      <c r="J41" s="39">
        <f t="shared" si="1"/>
        <v>0</v>
      </c>
      <c r="K41" s="40"/>
      <c r="L41" s="20"/>
      <c r="M41" s="20"/>
      <c r="N41" s="20"/>
      <c r="O41" s="20"/>
    </row>
    <row r="42" spans="2:15" ht="24" customHeight="1" x14ac:dyDescent="0.2">
      <c r="B42" s="28" t="s">
        <v>35</v>
      </c>
      <c r="C42" s="29" t="s">
        <v>36</v>
      </c>
      <c r="D42" s="30">
        <v>0</v>
      </c>
      <c r="E42" s="31">
        <f t="shared" si="2"/>
        <v>0</v>
      </c>
      <c r="G42" s="38" t="s">
        <v>35</v>
      </c>
      <c r="H42" s="29" t="s">
        <v>36</v>
      </c>
      <c r="I42" s="30">
        <v>0</v>
      </c>
      <c r="J42" s="39">
        <f t="shared" si="1"/>
        <v>0</v>
      </c>
      <c r="L42" s="20"/>
      <c r="M42" s="20"/>
      <c r="N42" s="20"/>
      <c r="O42" s="20"/>
    </row>
    <row r="43" spans="2:15" ht="24" customHeight="1" x14ac:dyDescent="0.2">
      <c r="B43" s="28" t="s">
        <v>35</v>
      </c>
      <c r="C43" s="29" t="s">
        <v>36</v>
      </c>
      <c r="D43" s="30">
        <v>0</v>
      </c>
      <c r="E43" s="31">
        <f t="shared" si="2"/>
        <v>0</v>
      </c>
      <c r="G43" s="38" t="s">
        <v>35</v>
      </c>
      <c r="H43" s="29" t="s">
        <v>36</v>
      </c>
      <c r="I43" s="30">
        <v>0</v>
      </c>
      <c r="J43" s="39">
        <f t="shared" si="1"/>
        <v>0</v>
      </c>
      <c r="L43" s="20"/>
      <c r="M43" s="20"/>
      <c r="N43" s="20"/>
      <c r="O43" s="20"/>
    </row>
    <row r="44" spans="2:15" ht="24" customHeight="1" x14ac:dyDescent="0.2">
      <c r="B44" s="28" t="s">
        <v>35</v>
      </c>
      <c r="C44" s="29" t="s">
        <v>36</v>
      </c>
      <c r="D44" s="30">
        <v>0</v>
      </c>
      <c r="E44" s="31">
        <f t="shared" si="2"/>
        <v>0</v>
      </c>
      <c r="G44" s="38" t="s">
        <v>35</v>
      </c>
      <c r="H44" s="29" t="s">
        <v>36</v>
      </c>
      <c r="I44" s="30">
        <v>0</v>
      </c>
      <c r="J44" s="39">
        <f t="shared" si="1"/>
        <v>0</v>
      </c>
    </row>
    <row r="45" spans="2:15" ht="24" customHeight="1" x14ac:dyDescent="0.2">
      <c r="B45" s="32" t="s">
        <v>35</v>
      </c>
      <c r="C45" s="33" t="s">
        <v>36</v>
      </c>
      <c r="D45" s="34">
        <v>0</v>
      </c>
      <c r="E45" s="35">
        <f t="shared" si="2"/>
        <v>0</v>
      </c>
      <c r="F45" s="20"/>
      <c r="G45" s="41" t="s">
        <v>35</v>
      </c>
      <c r="H45" s="42" t="s">
        <v>36</v>
      </c>
      <c r="I45" s="46">
        <v>0</v>
      </c>
      <c r="J45" s="43">
        <f t="shared" si="1"/>
        <v>0</v>
      </c>
    </row>
    <row r="46" spans="2:15" ht="24" customHeight="1" x14ac:dyDescent="0.2">
      <c r="G46" s="44"/>
      <c r="H46" s="44"/>
      <c r="I46" s="44"/>
      <c r="J46" s="44"/>
    </row>
    <row r="47" spans="2:15" ht="24" customHeight="1" x14ac:dyDescent="0.2">
      <c r="F47" s="20"/>
      <c r="G47" s="20"/>
      <c r="H47" s="20"/>
    </row>
    <row r="51" spans="9:10" ht="24" customHeight="1" x14ac:dyDescent="0.2">
      <c r="J51" s="20"/>
    </row>
    <row r="52" spans="9:10" ht="24" customHeight="1" x14ac:dyDescent="0.2">
      <c r="J52" s="20"/>
    </row>
    <row r="53" spans="9:10" ht="24" customHeight="1" x14ac:dyDescent="0.2">
      <c r="J53" s="20"/>
    </row>
    <row r="54" spans="9:10" ht="24" customHeight="1" x14ac:dyDescent="0.2">
      <c r="J54" s="20"/>
    </row>
    <row r="55" spans="9:10" ht="24" customHeight="1" x14ac:dyDescent="0.2">
      <c r="J55" s="20"/>
    </row>
    <row r="56" spans="9:10" ht="24" customHeight="1" x14ac:dyDescent="0.2">
      <c r="J56" s="20"/>
    </row>
    <row r="57" spans="9:10" ht="24" customHeight="1" x14ac:dyDescent="0.2">
      <c r="J57" s="20"/>
    </row>
    <row r="58" spans="9:10" ht="24" customHeight="1" x14ac:dyDescent="0.2">
      <c r="J58" s="20"/>
    </row>
    <row r="59" spans="9:10" ht="24" customHeight="1" x14ac:dyDescent="0.2">
      <c r="I59" s="40"/>
      <c r="J59" s="40"/>
    </row>
  </sheetData>
  <mergeCells count="18">
    <mergeCell ref="H2:P2"/>
    <mergeCell ref="A1:P1"/>
    <mergeCell ref="A2:G2"/>
    <mergeCell ref="L7:M7"/>
    <mergeCell ref="L8:M8"/>
    <mergeCell ref="B7:C7"/>
    <mergeCell ref="B8:C8"/>
    <mergeCell ref="G7:H7"/>
    <mergeCell ref="G8:H8"/>
    <mergeCell ref="A3:O3"/>
    <mergeCell ref="B5:E5"/>
    <mergeCell ref="G5:J5"/>
    <mergeCell ref="L5:O5"/>
    <mergeCell ref="L21:N22"/>
    <mergeCell ref="L24:O30"/>
    <mergeCell ref="L9:M9"/>
    <mergeCell ref="B9:C9"/>
    <mergeCell ref="G9:H9"/>
  </mergeCells>
  <conditionalFormatting sqref="O22">
    <cfRule type="cellIs" dxfId="4" priority="3" operator="equal">
      <formula>0</formula>
    </cfRule>
    <cfRule type="containsText" dxfId="3" priority="6" operator="containsText" text="Si Tiene">
      <formula>NOT(ISERROR(SEARCH("Si Tiene",O22)))</formula>
    </cfRule>
    <cfRule type="containsText" dxfId="2" priority="7" operator="containsText" text="No Tiene">
      <formula>NOT(ISERROR(SEARCH("No Tiene",O22)))</formula>
    </cfRule>
  </conditionalFormatting>
  <conditionalFormatting sqref="N9">
    <cfRule type="cellIs" dxfId="1" priority="1" operator="lessThan">
      <formula>0</formula>
    </cfRule>
    <cfRule type="cellIs" dxfId="0" priority="2" operator="greaterThan">
      <formula>0</formula>
    </cfRule>
  </conditionalFormatting>
  <dataValidations count="3">
    <dataValidation type="list" allowBlank="1" showInputMessage="1" showErrorMessage="1" sqref="C12:C45 H12:H45" xr:uid="{00000000-0002-0000-0000-000000000000}">
      <formula1>"Fijo, Variable, Ingresar otro tipo"</formula1>
    </dataValidation>
    <dataValidation type="list" allowBlank="1" showInputMessage="1" showErrorMessage="1" sqref="H2" xr:uid="{00000000-0002-0000-0000-000001000000}">
      <formula1>"2020, 2021, 2022, 2023, 2024, 2025"</formula1>
    </dataValidation>
    <dataValidation type="list" allowBlank="1" showInputMessage="1" showErrorMessage="1" sqref="A2" xr:uid="{00000000-0002-0000-0000-000002000000}">
      <formula1>"Enero, Febrero, Marzo, Abril, Mayo, Junio, Julio, Agosto, Septiembre, Octubre, Noviembre, Diciembre"</formula1>
    </dataValidation>
  </dataValidations>
  <printOptions horizontalCentered="1"/>
  <pageMargins left="0.23622047244094491" right="0.23622047244094491" top="0.31496062992125984" bottom="0.74803149606299213" header="0.31496062992125984" footer="0.31496062992125984"/>
  <pageSetup scale="3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PRESUPUESTO INVERPLUX</vt:lpstr>
      <vt:lpstr>'PRESUPUESTO INVERPLUX'!Área_de_impresión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Karla Castañeda</dc:creator>
  <cp:lastModifiedBy>Microsoft Office User</cp:lastModifiedBy>
  <cp:lastPrinted>2020-04-28T21:59:16Z</cp:lastPrinted>
  <dcterms:created xsi:type="dcterms:W3CDTF">2020-04-27T21:07:08Z</dcterms:created>
  <dcterms:modified xsi:type="dcterms:W3CDTF">2021-04-08T00:11:09Z</dcterms:modified>
</cp:coreProperties>
</file>